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7" activeTab="7"/>
  </bookViews>
  <sheets>
    <sheet name="Тарелки" sheetId="1" r:id="rId1"/>
    <sheet name="Лист2" sheetId="2" state="hidden" r:id="rId2"/>
    <sheet name="Портал" sheetId="3" state="hidden" r:id="rId3"/>
    <sheet name="375" sheetId="4" state="hidden" r:id="rId4"/>
    <sheet name="Лист3" sheetId="5" state="hidden" r:id="rId5"/>
    <sheet name="набор-пульсоксиметр" sheetId="6" state="hidden" r:id="rId6"/>
    <sheet name="ганцикловир" sheetId="7" state="hidden" r:id="rId7"/>
    <sheet name="-2" sheetId="8" r:id="rId8"/>
  </sheets>
  <definedNames>
    <definedName name="_xlnm.Print_Area" localSheetId="3">'375'!$A$1:$I$62</definedName>
    <definedName name="_xlnm.Print_Area" localSheetId="0">Тарелки!$A$1:$F$24</definedName>
  </definedNames>
  <calcPr calcId="152511"/>
</workbook>
</file>

<file path=xl/calcChain.xml><?xml version="1.0" encoding="utf-8"?>
<calcChain xmlns="http://schemas.openxmlformats.org/spreadsheetml/2006/main">
  <c r="G20" i="8" l="1"/>
  <c r="G19" i="8"/>
  <c r="G18" i="8"/>
  <c r="G17" i="8"/>
  <c r="G16" i="8"/>
  <c r="G14" i="8"/>
  <c r="G15" i="8"/>
  <c r="G13" i="8"/>
  <c r="G11" i="8"/>
  <c r="G10" i="8"/>
  <c r="G9" i="8"/>
  <c r="G8" i="8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31" i="3" l="1"/>
  <c r="F30" i="3"/>
  <c r="F29" i="3"/>
  <c r="F28" i="3"/>
  <c r="G7" i="5" l="1"/>
  <c r="G9" i="5"/>
  <c r="G8" i="5"/>
  <c r="G10" i="5"/>
  <c r="F27" i="3" l="1"/>
  <c r="F26" i="3"/>
  <c r="F25" i="3" l="1"/>
  <c r="F24" i="3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32" i="3" s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<sst xmlns="http://schemas.openxmlformats.org/spreadsheetml/2006/main" count="525" uniqueCount="220">
  <si>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</si>
  <si>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</si>
  <si>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</si>
  <si>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</si>
  <si>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</si>
  <si>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</si>
  <si>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</si>
  <si>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</si>
  <si>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</si>
  <si>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</si>
  <si>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</si>
  <si>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</si>
  <si>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</si>
  <si>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</si>
  <si>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</si>
  <si>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</si>
  <si>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</si>
  <si>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</si>
  <si>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</si>
  <si>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</si>
  <si>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</si>
  <si>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</si>
  <si>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</si>
  <si>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</si>
  <si>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</si>
  <si>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</si>
  <si>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</si>
  <si>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</si>
  <si>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</si>
  <si>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</si>
  <si>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</si>
  <si>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</si>
  <si>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</si>
  <si>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</si>
  <si>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</si>
  <si>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</si>
  <si>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</si>
  <si>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</si>
  <si>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</si>
  <si>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</si>
  <si>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</si>
  <si>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</si>
  <si>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</si>
  <si>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</si>
  <si>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</si>
  <si>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</si>
  <si>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</si>
  <si>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</si>
  <si>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</si>
  <si>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</si>
  <si>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</si>
  <si>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</si>
  <si>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</si>
  <si>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</si>
  <si>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</si>
  <si>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</si>
  <si>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</si>
  <si>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</si>
  <si>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</si>
  <si>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</si>
  <si>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</si>
  <si>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</si>
  <si>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</si>
  <si>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</si>
  <si>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</si>
  <si>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</si>
  <si>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</si>
  <si>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</si>
  <si>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</si>
  <si>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</si>
  <si>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</si>
  <si>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</si>
  <si>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</si>
  <si>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</si>
  <si>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</si>
  <si>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</si>
  <si>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</si>
  <si>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</si>
  <si>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</si>
  <si>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</si>
  <si>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</si>
  <si>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</si>
  <si>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</si>
  <si>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</si>
  <si>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</si>
  <si>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</si>
  <si>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</si>
  <si>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</si>
  <si>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</si>
  <si>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</si>
  <si>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</si>
  <si>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</si>
  <si>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</si>
  <si>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</si>
  <si>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</si>
  <si>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</si>
  <si>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</si>
  <si>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</si>
  <si>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</si>
  <si>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</si>
  <si>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</si>
  <si>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</si>
  <si>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</si>
  <si>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</si>
  <si>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</si>
  <si>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</si>
  <si>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</si>
  <si>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</si>
  <si>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</si>
  <si>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</si>
  <si>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</si>
  <si>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</si>
  <si>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</si>
  <si>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</si>
  <si>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</si>
  <si>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</si>
  <si>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</si>
  <si>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</si>
  <si>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</si>
  <si>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</si>
  <si>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</si>
  <si>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</si>
  <si>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</si>
  <si>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</si>
  <si>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</si>
  <si>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</si>
  <si>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</si>
  <si>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</si>
  <si>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</si>
  <si>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</si>
  <si>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</si>
  <si>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</si>
  <si>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тип: портативный, диапазон измерения сатурации: 70%-99%, диапазон измерения пульса: 30-240,тип дисплея: LED, питание: от батареек</t>
  </si>
  <si>
    <t>Термометры</t>
  </si>
  <si>
    <t>Тип датчика: Терморезистор, Индикатор температуры: 3-разрядный (°C) или 4-разрядный (°F), отображение температуры с дискретностью 0,1 градуса, Потребляемая мощность: 0,1 мВт, Диапазон измерений температуры: от 32,0 до 42,0 °C (от 89,6 до 107,6 °F), Память: 1 ячейка памяти,Источник питания: 1,5 В пост. тока, 1 щелочно-марганцевый элемент питания типа LR41, Срок службы элемента питания: Прибл. 2 года или более (при измерении 3 раза в день), Метод измерения: Фактическое измерение (не прогнозирование), Срок службы: 3 года, Классификация степени зашиты: IP22,  Пределы допускаемой абсолютной погрешности измерений температуры: ± 0,1 °C (32,0–42,0 °C), ± 0,2 °F (от 89,6–107,6 °F) (измерение при стандартной комнатной температуре 23 °C [73,4 °F] в тестовой камере, где поддерживается постоянная температура)Место измерения: в ротовой полости (орально), в прямой кишке (ректально), в подмышечной впадине (аксилярно)
Время измерения: Габаритные размеры: 20,4 мм (д) × 137,5 мм (ш) × 11 мм (в)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</si>
  <si>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</si>
  <si>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</si>
  <si>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</si>
  <si>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</si>
  <si>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</si>
  <si>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</si>
  <si>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</si>
  <si>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</si>
  <si>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</si>
  <si>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</si>
  <si>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Термоленты</t>
  </si>
  <si>
    <t>чековая лента 57*30*12А для ККМ Порт,  Точный намот ленты 30 метров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</si>
  <si>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</si>
  <si>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</si>
  <si>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</si>
  <si>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</si>
  <si>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</si>
  <si>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</si>
  <si>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</si>
  <si>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</si>
  <si>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</si>
  <si>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</si>
  <si>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</si>
  <si>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</si>
  <si>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</si>
  <si>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</si>
  <si>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</si>
  <si>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</si>
  <si>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</si>
  <si>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</si>
  <si>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</si>
  <si>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</si>
  <si>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</si>
  <si>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Чековая лента</t>
  </si>
  <si>
    <t>57*30*12А для ККМ Порт -100Ф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</si>
  <si>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</si>
  <si>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</si>
  <si>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</si>
  <si>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</si>
  <si>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</si>
  <si>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</si>
  <si>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</si>
  <si>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</si>
  <si>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</si>
  <si>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</si>
  <si>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</si>
  <si>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</si>
  <si>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</si>
  <si>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</si>
  <si>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</si>
  <si>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</si>
  <si>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</si>
  <si>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</si>
  <si>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</si>
  <si>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</si>
  <si>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</si>
  <si>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</si>
  <si>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</si>
  <si>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</si>
  <si>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</si>
  <si>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</si>
  <si>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</si>
  <si>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</si>
  <si>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</si>
  <si>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</si>
  <si>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</si>
  <si>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</si>
  <si>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</si>
  <si>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</si>
  <si>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</si>
  <si>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</si>
  <si>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</si>
  <si>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</si>
  <si>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</si>
  <si>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</si>
  <si>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</si>
  <si>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</si>
  <si>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</si>
  <si>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</si>
  <si>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</si>
  <si>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</si>
  <si>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</si>
  <si>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Сыворотка противодифтерийная лошадиная очищенная концентрированная  5 ампул</t>
  </si>
  <si>
    <t xml:space="preserve">Сыворотка противодифтерийная лошадиная очищенная концентрированная, раствор для внутримышечного и подкожного введения – по 10000 МЕ в ампулах. Сыворотка лошадиная очищенная разведенная 1:100, раствор для внутрикожного введения – по 1 мл в ампулах.  Комплект состоит из 1 ампулы сыворотки противодифтерийной лошадиной очищенной концентрированной (маркировка нанесена синим или черным цветом) и 1 ампулы сыворотки лошадиной очищенной разведенной 1:100 (маркировка нанесена красным цветом). По 5 комплектов в пачке из картона вместе с ножом ампульным или скарификатором ампульным и инструкцией по применению.  Состав 1 мл сыворотки содержит не менее 1500 международных антитоксических единиц активности (МЕ).
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</si>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</sst>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98" t="s">
        <v>165</v>
      </c>
      <c r="D1" s="98"/>
      <c r="E1" s="98"/>
      <c r="F1" s="98"/>
    </row>
    <row r="2" spans="1:9" ht="9.75" customHeight="1" x14ac:dyDescent="0.25">
      <c r="C2" s="98"/>
      <c r="D2" s="98"/>
      <c r="E2" s="98"/>
      <c r="F2" s="98"/>
    </row>
    <row r="3" spans="1:9" ht="15" customHeight="1" x14ac:dyDescent="0.25">
      <c r="C3" s="98"/>
      <c r="D3" s="98"/>
      <c r="E3" s="98"/>
      <c r="F3" s="98"/>
      <c r="G3" s="53"/>
      <c r="H3" s="53"/>
      <c r="I3" s="53"/>
    </row>
    <row r="4" spans="1:9" ht="15" customHeight="1" x14ac:dyDescent="0.25">
      <c r="C4" s="98"/>
      <c r="D4" s="98"/>
      <c r="E4" s="98"/>
      <c r="F4" s="98"/>
      <c r="G4" s="53"/>
      <c r="H4" s="53"/>
      <c r="I4" s="53"/>
    </row>
    <row r="5" spans="1:9" ht="15" customHeight="1" x14ac:dyDescent="0.25">
      <c r="C5" s="98" t="s">
        <v>158</v>
      </c>
      <c r="D5" s="98"/>
      <c r="E5" s="98"/>
      <c r="F5" s="98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138</v>
      </c>
      <c r="D13" s="55" t="s">
        <v>139</v>
      </c>
    </row>
    <row r="15" spans="1:9" ht="14.25" customHeight="1" x14ac:dyDescent="0.25">
      <c r="C15" s="66" t="s">
        <v>140</v>
      </c>
      <c r="D15" s="97" t="s">
        <v>163</v>
      </c>
      <c r="E15" s="97"/>
      <c r="F15" s="97"/>
    </row>
    <row r="17" spans="3:5" ht="14.25" customHeight="1" x14ac:dyDescent="0.25">
      <c r="C17" s="66" t="s">
        <v>142</v>
      </c>
      <c r="D17" s="96" t="s">
        <v>162</v>
      </c>
      <c r="E17" s="96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97" t="s">
        <v>17</v>
      </c>
      <c r="E6" s="97"/>
      <c r="F6" s="97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BreakPreview" topLeftCell="A23" zoomScale="60" zoomScaleNormal="100" workbookViewId="0">
      <selection activeCell="C28" sqref="C28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98" t="s">
        <v>153</v>
      </c>
      <c r="D1" s="98"/>
      <c r="E1" s="98"/>
      <c r="F1" s="98"/>
    </row>
    <row r="2" spans="1:6" ht="15" customHeight="1" x14ac:dyDescent="0.25">
      <c r="C2" s="98"/>
      <c r="D2" s="98"/>
      <c r="E2" s="98"/>
      <c r="F2" s="98"/>
    </row>
    <row r="3" spans="1:6" x14ac:dyDescent="0.25">
      <c r="C3" s="98"/>
      <c r="D3" s="98"/>
      <c r="E3" s="98"/>
      <c r="F3" s="98"/>
    </row>
    <row r="4" spans="1:6" ht="19.5" customHeight="1" x14ac:dyDescent="0.25">
      <c r="C4" s="12"/>
      <c r="D4" s="98" t="s">
        <v>24</v>
      </c>
      <c r="E4" s="98"/>
      <c r="F4" s="98"/>
    </row>
    <row r="5" spans="1:6" x14ac:dyDescent="0.25">
      <c r="D5" s="99"/>
      <c r="E5" s="99"/>
      <c r="F5" s="99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31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3</v>
      </c>
      <c r="E17" s="59">
        <v>1000</v>
      </c>
      <c r="F17" s="58">
        <f t="shared" si="0"/>
        <v>3000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135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3" customHeight="1" x14ac:dyDescent="0.25">
      <c r="A22" s="4">
        <v>15</v>
      </c>
      <c r="B22" s="42" t="s">
        <v>119</v>
      </c>
      <c r="C22" s="42" t="s">
        <v>132</v>
      </c>
      <c r="D22" s="43">
        <v>12</v>
      </c>
      <c r="E22" s="59">
        <v>9500</v>
      </c>
      <c r="F22" s="58">
        <f t="shared" si="0"/>
        <v>114000</v>
      </c>
    </row>
    <row r="23" spans="1:6" ht="122.25" customHeight="1" x14ac:dyDescent="0.25">
      <c r="A23" s="4">
        <v>16</v>
      </c>
      <c r="B23" s="42" t="s">
        <v>133</v>
      </c>
      <c r="C23" s="42" t="s">
        <v>134</v>
      </c>
      <c r="D23" s="43">
        <v>60</v>
      </c>
      <c r="E23" s="59">
        <v>3500</v>
      </c>
      <c r="F23" s="58">
        <f t="shared" si="0"/>
        <v>210000</v>
      </c>
    </row>
    <row r="24" spans="1:6" ht="36.75" customHeight="1" x14ac:dyDescent="0.25">
      <c r="A24" s="4">
        <v>17</v>
      </c>
      <c r="B24" s="42" t="s">
        <v>145</v>
      </c>
      <c r="C24" s="42" t="s">
        <v>146</v>
      </c>
      <c r="D24" s="43">
        <v>100</v>
      </c>
      <c r="E24" s="59">
        <v>250</v>
      </c>
      <c r="F24" s="59">
        <f t="shared" si="0"/>
        <v>25000</v>
      </c>
    </row>
    <row r="25" spans="1:6" ht="39.75" customHeight="1" x14ac:dyDescent="0.25">
      <c r="A25" s="4">
        <v>18</v>
      </c>
      <c r="B25" s="42" t="s">
        <v>147</v>
      </c>
      <c r="C25" s="42" t="s">
        <v>148</v>
      </c>
      <c r="D25" s="43">
        <v>2</v>
      </c>
      <c r="E25" s="59">
        <v>2000</v>
      </c>
      <c r="F25" s="59">
        <f t="shared" si="0"/>
        <v>4000</v>
      </c>
    </row>
    <row r="26" spans="1:6" ht="32.25" customHeight="1" x14ac:dyDescent="0.25">
      <c r="A26" s="4">
        <v>19</v>
      </c>
      <c r="B26" s="42" t="s">
        <v>149</v>
      </c>
      <c r="C26" s="42" t="s">
        <v>150</v>
      </c>
      <c r="D26" s="43">
        <v>3</v>
      </c>
      <c r="E26" s="59">
        <v>1300</v>
      </c>
      <c r="F26" s="59">
        <f t="shared" si="0"/>
        <v>3900</v>
      </c>
    </row>
    <row r="27" spans="1:6" ht="30.75" customHeight="1" x14ac:dyDescent="0.25">
      <c r="A27" s="4">
        <v>20</v>
      </c>
      <c r="B27" s="42" t="s">
        <v>152</v>
      </c>
      <c r="C27" s="42" t="s">
        <v>151</v>
      </c>
      <c r="D27" s="43">
        <v>2</v>
      </c>
      <c r="E27" s="59">
        <v>600</v>
      </c>
      <c r="F27" s="59">
        <f t="shared" si="0"/>
        <v>1200</v>
      </c>
    </row>
    <row r="28" spans="1:6" ht="30.75" customHeight="1" x14ac:dyDescent="0.25">
      <c r="A28" s="4">
        <v>21</v>
      </c>
      <c r="B28" s="4" t="s">
        <v>168</v>
      </c>
      <c r="C28" s="4" t="s">
        <v>169</v>
      </c>
      <c r="D28" s="10">
        <v>20</v>
      </c>
      <c r="E28" s="58">
        <v>250</v>
      </c>
      <c r="F28" s="58">
        <f t="shared" si="0"/>
        <v>5000</v>
      </c>
    </row>
    <row r="29" spans="1:6" ht="43.5" customHeight="1" x14ac:dyDescent="0.25">
      <c r="A29" s="4">
        <v>22</v>
      </c>
      <c r="B29" s="4" t="s">
        <v>171</v>
      </c>
      <c r="C29" s="4" t="s">
        <v>172</v>
      </c>
      <c r="D29" s="10">
        <v>1</v>
      </c>
      <c r="E29" s="58">
        <v>57000</v>
      </c>
      <c r="F29" s="58">
        <f t="shared" si="0"/>
        <v>57000</v>
      </c>
    </row>
    <row r="30" spans="1:6" ht="66" customHeight="1" x14ac:dyDescent="0.25">
      <c r="A30" s="4">
        <v>23</v>
      </c>
      <c r="B30" s="4" t="s">
        <v>170</v>
      </c>
      <c r="C30" s="4" t="s">
        <v>173</v>
      </c>
      <c r="D30" s="10">
        <v>1</v>
      </c>
      <c r="E30" s="58">
        <v>36000</v>
      </c>
      <c r="F30" s="58">
        <f t="shared" si="0"/>
        <v>36000</v>
      </c>
    </row>
    <row r="31" spans="1:6" ht="66" customHeight="1" x14ac:dyDescent="0.25">
      <c r="A31" s="4">
        <v>24</v>
      </c>
      <c r="B31" s="4" t="s">
        <v>174</v>
      </c>
      <c r="C31" s="4" t="s">
        <v>175</v>
      </c>
      <c r="D31" s="10">
        <v>1</v>
      </c>
      <c r="E31" s="58">
        <v>16000</v>
      </c>
      <c r="F31" s="58">
        <f t="shared" si="0"/>
        <v>16000</v>
      </c>
    </row>
    <row r="32" spans="1:6" ht="14.25" customHeight="1" x14ac:dyDescent="0.25">
      <c r="A32" s="1"/>
      <c r="B32" s="1"/>
      <c r="C32" s="7" t="s">
        <v>7</v>
      </c>
      <c r="D32" s="4"/>
      <c r="E32" s="60"/>
      <c r="F32" s="6">
        <f>SUM(F8:F31)</f>
        <v>3827600</v>
      </c>
    </row>
    <row r="34" spans="3:6" ht="14.25" customHeight="1" x14ac:dyDescent="0.25">
      <c r="C34" s="9"/>
      <c r="D34" s="97"/>
      <c r="E34" s="97"/>
      <c r="F34" s="97"/>
    </row>
    <row r="36" spans="3:6" ht="20.25" customHeight="1" x14ac:dyDescent="0.25">
      <c r="C36" s="54" t="s">
        <v>137</v>
      </c>
      <c r="D36" s="55"/>
      <c r="E36" s="55" t="s">
        <v>136</v>
      </c>
    </row>
    <row r="37" spans="3:6" ht="30" customHeight="1" x14ac:dyDescent="0.25">
      <c r="C37" s="54" t="s">
        <v>138</v>
      </c>
      <c r="D37" s="55"/>
      <c r="E37" s="55" t="s">
        <v>139</v>
      </c>
    </row>
    <row r="38" spans="3:6" ht="30" customHeight="1" x14ac:dyDescent="0.25">
      <c r="C38" s="54" t="s">
        <v>9</v>
      </c>
      <c r="D38" s="55"/>
      <c r="E38" s="56" t="s">
        <v>10</v>
      </c>
    </row>
    <row r="39" spans="3:6" ht="30" customHeight="1" x14ac:dyDescent="0.25">
      <c r="C39" s="54" t="s">
        <v>140</v>
      </c>
      <c r="D39" s="55"/>
      <c r="E39" s="55" t="s">
        <v>141</v>
      </c>
    </row>
    <row r="40" spans="3:6" ht="30" customHeight="1" x14ac:dyDescent="0.25">
      <c r="C40" s="54" t="s">
        <v>142</v>
      </c>
      <c r="D40" s="57"/>
      <c r="E40" s="96" t="s">
        <v>143</v>
      </c>
      <c r="F40" s="96"/>
    </row>
  </sheetData>
  <mergeCells count="5">
    <mergeCell ref="C1:F3"/>
    <mergeCell ref="D4:F4"/>
    <mergeCell ref="D34:F34"/>
    <mergeCell ref="D5:F5"/>
    <mergeCell ref="E40:F4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98" t="s">
        <v>25</v>
      </c>
      <c r="G1" s="98"/>
      <c r="H1" s="98"/>
      <c r="I1" s="98"/>
    </row>
    <row r="2" spans="1:9" ht="15" customHeight="1" x14ac:dyDescent="0.25">
      <c r="C2" s="53"/>
      <c r="D2" s="53"/>
      <c r="E2" s="53"/>
      <c r="F2" s="98"/>
      <c r="G2" s="98"/>
      <c r="H2" s="98"/>
      <c r="I2" s="98"/>
    </row>
    <row r="3" spans="1:9" x14ac:dyDescent="0.25">
      <c r="C3" s="53"/>
      <c r="D3" s="53"/>
      <c r="E3" s="53"/>
      <c r="F3" s="98"/>
      <c r="G3" s="98"/>
      <c r="H3" s="98"/>
      <c r="I3" s="98"/>
    </row>
    <row r="4" spans="1:9" ht="19.5" customHeight="1" x14ac:dyDescent="0.25">
      <c r="C4" s="44"/>
      <c r="E4" s="53"/>
      <c r="F4" s="53"/>
      <c r="H4" s="110" t="s">
        <v>24</v>
      </c>
      <c r="I4" s="110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08" t="s">
        <v>38</v>
      </c>
      <c r="B8" s="108"/>
      <c r="C8" s="108"/>
      <c r="D8" s="108"/>
      <c r="E8" s="108"/>
      <c r="F8" s="108"/>
      <c r="G8" s="108"/>
      <c r="H8" s="108"/>
      <c r="I8" s="108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09" t="s">
        <v>43</v>
      </c>
      <c r="B13" s="109"/>
      <c r="C13" s="109"/>
      <c r="D13" s="109"/>
      <c r="E13" s="109"/>
      <c r="F13" s="109"/>
      <c r="G13" s="109"/>
      <c r="H13" s="109"/>
      <c r="I13" s="109"/>
    </row>
    <row r="14" spans="1:9" x14ac:dyDescent="0.25">
      <c r="A14" s="109" t="s">
        <v>34</v>
      </c>
      <c r="B14" s="109"/>
      <c r="C14" s="109"/>
      <c r="D14" s="109"/>
      <c r="E14" s="109"/>
      <c r="F14" s="109"/>
      <c r="G14" s="109"/>
      <c r="H14" s="109"/>
      <c r="I14" s="109"/>
    </row>
    <row r="15" spans="1:9" x14ac:dyDescent="0.25">
      <c r="A15" s="103" t="s">
        <v>44</v>
      </c>
      <c r="B15" s="103"/>
      <c r="C15" s="103"/>
      <c r="D15" s="103"/>
      <c r="E15" s="103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03" t="s">
        <v>46</v>
      </c>
      <c r="B17" s="103"/>
      <c r="C17" s="103"/>
      <c r="D17" s="103"/>
      <c r="E17" s="103"/>
      <c r="F17" s="30"/>
      <c r="G17" s="35"/>
      <c r="H17" s="32"/>
      <c r="I17" s="32"/>
    </row>
    <row r="18" spans="1:9" x14ac:dyDescent="0.25">
      <c r="A18" s="107" t="s">
        <v>47</v>
      </c>
      <c r="B18" s="107"/>
      <c r="C18" s="107"/>
      <c r="D18" s="107"/>
      <c r="E18" s="107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03" t="s">
        <v>53</v>
      </c>
      <c r="B21" s="103"/>
      <c r="C21" s="103"/>
      <c r="D21" s="103"/>
      <c r="E21" s="103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03" t="s">
        <v>57</v>
      </c>
      <c r="B24" s="103"/>
      <c r="C24" s="103"/>
      <c r="D24" s="103"/>
      <c r="E24" s="103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03" t="s">
        <v>62</v>
      </c>
      <c r="B27" s="103"/>
      <c r="C27" s="103"/>
      <c r="D27" s="103"/>
      <c r="E27" s="103"/>
      <c r="F27" s="30"/>
      <c r="G27" s="35"/>
      <c r="H27" s="32"/>
      <c r="I27" s="32"/>
    </row>
    <row r="28" spans="1:9" x14ac:dyDescent="0.25">
      <c r="A28" s="103" t="s">
        <v>63</v>
      </c>
      <c r="B28" s="103"/>
      <c r="C28" s="103"/>
      <c r="D28" s="103"/>
      <c r="E28" s="103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03" t="s">
        <v>66</v>
      </c>
      <c r="B31" s="103"/>
      <c r="C31" s="103"/>
      <c r="D31" s="103"/>
      <c r="E31" s="103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03" t="s">
        <v>74</v>
      </c>
      <c r="B38" s="103"/>
      <c r="C38" s="103"/>
      <c r="D38" s="103"/>
      <c r="E38" s="103"/>
      <c r="F38" s="30"/>
      <c r="G38" s="35"/>
      <c r="H38" s="32"/>
      <c r="I38" s="32"/>
    </row>
    <row r="39" spans="1:9" x14ac:dyDescent="0.25">
      <c r="A39" s="103" t="s">
        <v>75</v>
      </c>
      <c r="B39" s="103"/>
      <c r="C39" s="103"/>
      <c r="D39" s="103"/>
      <c r="E39" s="103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03" t="s">
        <v>77</v>
      </c>
      <c r="B41" s="103"/>
      <c r="C41" s="103"/>
      <c r="D41" s="103"/>
      <c r="E41" s="103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05" t="s">
        <v>80</v>
      </c>
      <c r="B44" s="105"/>
      <c r="C44" s="105"/>
      <c r="D44" s="105"/>
      <c r="E44" s="105"/>
      <c r="F44" s="105"/>
      <c r="G44" s="105"/>
      <c r="H44" s="105"/>
      <c r="I44" s="105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06" t="s">
        <v>87</v>
      </c>
      <c r="B48" s="106"/>
      <c r="C48" s="106"/>
      <c r="D48" s="106"/>
      <c r="E48" s="106"/>
      <c r="F48" s="106"/>
      <c r="G48" s="106"/>
      <c r="H48" s="106"/>
      <c r="I48" s="106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04" t="s">
        <v>90</v>
      </c>
      <c r="C54" s="104"/>
      <c r="D54" s="104"/>
      <c r="E54" s="104"/>
      <c r="F54" s="104"/>
      <c r="G54" s="104"/>
      <c r="H54" s="104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00" t="s">
        <v>144</v>
      </c>
      <c r="B56" s="101"/>
      <c r="C56" s="102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137</v>
      </c>
      <c r="C58" s="55"/>
      <c r="D58" s="55" t="s">
        <v>136</v>
      </c>
    </row>
    <row r="59" spans="1:9" ht="21" customHeight="1" x14ac:dyDescent="0.25">
      <c r="B59" s="54" t="s">
        <v>138</v>
      </c>
      <c r="C59" s="55"/>
      <c r="D59" s="55" t="s">
        <v>139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140</v>
      </c>
      <c r="C61" s="55"/>
      <c r="D61" s="55" t="s">
        <v>141</v>
      </c>
    </row>
    <row r="62" spans="1:9" ht="31.5" x14ac:dyDescent="0.25">
      <c r="B62" s="54" t="s">
        <v>142</v>
      </c>
      <c r="C62" s="57"/>
      <c r="D62" s="54" t="s">
        <v>143</v>
      </c>
    </row>
  </sheetData>
  <mergeCells count="20">
    <mergeCell ref="A8:I8"/>
    <mergeCell ref="A13:I13"/>
    <mergeCell ref="A14:I14"/>
    <mergeCell ref="F1:I3"/>
    <mergeCell ref="H4:I4"/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98" t="s">
        <v>157</v>
      </c>
      <c r="G1" s="98"/>
      <c r="H1" s="98"/>
      <c r="I1" s="98"/>
    </row>
    <row r="2" spans="1:9" ht="15" customHeight="1" x14ac:dyDescent="0.25">
      <c r="C2" s="53"/>
      <c r="D2" s="53"/>
      <c r="E2" s="53"/>
      <c r="F2" s="98"/>
      <c r="G2" s="98"/>
      <c r="H2" s="98"/>
      <c r="I2" s="98"/>
    </row>
    <row r="3" spans="1:9" x14ac:dyDescent="0.25">
      <c r="C3" s="53"/>
      <c r="D3" s="53"/>
      <c r="E3" s="53"/>
      <c r="F3" s="98"/>
      <c r="G3" s="98"/>
      <c r="H3" s="98"/>
      <c r="I3" s="98"/>
    </row>
    <row r="4" spans="1:9" ht="19.5" customHeight="1" x14ac:dyDescent="0.25">
      <c r="C4" s="63"/>
      <c r="E4" s="53"/>
      <c r="F4" s="53"/>
      <c r="H4" s="110" t="s">
        <v>158</v>
      </c>
      <c r="I4" s="110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154</v>
      </c>
      <c r="C7" s="17" t="s">
        <v>159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166</v>
      </c>
      <c r="C8" s="24" t="s">
        <v>167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155</v>
      </c>
      <c r="C9" s="17" t="s">
        <v>156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00" t="s">
        <v>144</v>
      </c>
      <c r="B10" s="101"/>
      <c r="C10" s="102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138</v>
      </c>
      <c r="C13" s="55"/>
      <c r="D13" s="55" t="s">
        <v>164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140</v>
      </c>
      <c r="C15" s="55"/>
      <c r="D15" s="55" t="s">
        <v>163</v>
      </c>
    </row>
    <row r="16" spans="1:9" ht="15.75" x14ac:dyDescent="0.25">
      <c r="B16" s="64" t="s">
        <v>142</v>
      </c>
      <c r="C16" s="57"/>
      <c r="D16" s="64" t="s">
        <v>162</v>
      </c>
    </row>
    <row r="17" spans="2:4" ht="15.75" x14ac:dyDescent="0.25">
      <c r="B17" s="64" t="s">
        <v>160</v>
      </c>
      <c r="D17" s="55" t="s">
        <v>161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zoomScale="60" zoomScaleNormal="70" workbookViewId="0">
      <selection activeCell="A7" sqref="A7:I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98" t="s">
        <v>176</v>
      </c>
      <c r="G1" s="98"/>
      <c r="H1" s="98"/>
      <c r="I1" s="98"/>
    </row>
    <row r="2" spans="1:9" ht="15" customHeight="1" x14ac:dyDescent="0.25">
      <c r="C2" s="53"/>
      <c r="D2" s="53"/>
      <c r="E2" s="53"/>
      <c r="F2" s="98"/>
      <c r="G2" s="98"/>
      <c r="H2" s="98"/>
      <c r="I2" s="98"/>
    </row>
    <row r="3" spans="1:9" x14ac:dyDescent="0.25">
      <c r="C3" s="53"/>
      <c r="D3" s="53"/>
      <c r="E3" s="53"/>
      <c r="F3" s="98"/>
      <c r="G3" s="98"/>
      <c r="H3" s="98"/>
      <c r="I3" s="98"/>
    </row>
    <row r="4" spans="1:9" ht="19.5" customHeight="1" x14ac:dyDescent="0.25">
      <c r="C4" s="69"/>
      <c r="E4" s="53"/>
      <c r="F4" s="53"/>
      <c r="H4" s="98" t="s">
        <v>177</v>
      </c>
      <c r="I4" s="98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178</v>
      </c>
      <c r="C7" s="71" t="s">
        <v>204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180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11" t="s">
        <v>192</v>
      </c>
      <c r="B9" s="111"/>
      <c r="C9" s="111"/>
      <c r="D9" s="111"/>
      <c r="E9" s="111"/>
      <c r="F9" s="111"/>
      <c r="G9" s="111"/>
      <c r="H9" s="111"/>
      <c r="I9" s="111"/>
    </row>
    <row r="10" spans="1:9" ht="60" customHeight="1" x14ac:dyDescent="0.25">
      <c r="A10" s="17">
        <v>3</v>
      </c>
      <c r="B10" s="83" t="s">
        <v>193</v>
      </c>
      <c r="C10" s="71"/>
      <c r="D10" s="77" t="s">
        <v>187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194</v>
      </c>
      <c r="C11" s="71"/>
      <c r="D11" s="77" t="s">
        <v>187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195</v>
      </c>
      <c r="C12" s="71"/>
      <c r="D12" s="77" t="s">
        <v>188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181</v>
      </c>
      <c r="C13" s="71"/>
      <c r="D13" s="77" t="s">
        <v>188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182</v>
      </c>
      <c r="C14" s="71"/>
      <c r="D14" s="77" t="s">
        <v>188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183</v>
      </c>
      <c r="C15" s="71"/>
      <c r="D15" s="77" t="s">
        <v>187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196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197</v>
      </c>
      <c r="C17" s="71"/>
      <c r="D17" s="77" t="s">
        <v>189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198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199</v>
      </c>
      <c r="C19" s="71"/>
      <c r="D19" s="77" t="s">
        <v>190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184</v>
      </c>
      <c r="C20" s="71"/>
      <c r="D20" s="77" t="s">
        <v>187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200</v>
      </c>
      <c r="C21" s="71"/>
      <c r="D21" s="77" t="s">
        <v>187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201</v>
      </c>
      <c r="C22" s="71"/>
      <c r="D22" s="77" t="s">
        <v>191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202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203</v>
      </c>
      <c r="C24" s="71"/>
      <c r="D24" s="77" t="s">
        <v>191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185</v>
      </c>
      <c r="C25" s="71"/>
      <c r="D25" s="77" t="s">
        <v>188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186</v>
      </c>
      <c r="C26" s="71"/>
      <c r="D26" s="77" t="s">
        <v>188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00" t="s">
        <v>144</v>
      </c>
      <c r="B27" s="101"/>
      <c r="C27" s="102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137</v>
      </c>
      <c r="C30" s="55"/>
      <c r="D30" s="55" t="s">
        <v>179</v>
      </c>
    </row>
    <row r="31" spans="1:9" ht="25.5" customHeight="1" x14ac:dyDescent="0.25">
      <c r="B31" s="70" t="s">
        <v>138</v>
      </c>
      <c r="C31" s="55"/>
      <c r="D31" s="55" t="s">
        <v>164</v>
      </c>
    </row>
    <row r="32" spans="1:9" ht="38.25" customHeight="1" x14ac:dyDescent="0.25">
      <c r="B32" s="70" t="s">
        <v>140</v>
      </c>
      <c r="C32" s="55"/>
      <c r="D32" s="55" t="s">
        <v>163</v>
      </c>
    </row>
    <row r="33" spans="2:4" ht="22.5" customHeight="1" x14ac:dyDescent="0.25">
      <c r="B33" s="70" t="s">
        <v>142</v>
      </c>
      <c r="C33" s="57"/>
      <c r="D33" s="68" t="s">
        <v>162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98" t="s">
        <v>176</v>
      </c>
      <c r="G1" s="98"/>
      <c r="H1" s="98"/>
      <c r="I1" s="98"/>
    </row>
    <row r="2" spans="1:9" ht="15" customHeight="1" x14ac:dyDescent="0.25">
      <c r="C2" s="53"/>
      <c r="D2" s="53"/>
      <c r="E2" s="53"/>
      <c r="F2" s="98"/>
      <c r="G2" s="98"/>
      <c r="H2" s="98"/>
      <c r="I2" s="98"/>
    </row>
    <row r="3" spans="1:9" x14ac:dyDescent="0.25">
      <c r="C3" s="53"/>
      <c r="D3" s="53"/>
      <c r="E3" s="53"/>
      <c r="F3" s="98"/>
      <c r="G3" s="98"/>
      <c r="H3" s="98"/>
      <c r="I3" s="98"/>
    </row>
    <row r="4" spans="1:9" ht="19.5" customHeight="1" x14ac:dyDescent="0.25">
      <c r="C4" s="85"/>
      <c r="E4" s="53"/>
      <c r="F4" s="53"/>
      <c r="H4" s="98" t="s">
        <v>177</v>
      </c>
      <c r="I4" s="98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205</v>
      </c>
      <c r="C7" s="71" t="s">
        <v>210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11"/>
      <c r="B8" s="111"/>
      <c r="C8" s="111"/>
      <c r="D8" s="111"/>
      <c r="E8" s="111"/>
      <c r="F8" s="111"/>
      <c r="G8" s="111"/>
      <c r="H8" s="111"/>
      <c r="I8" s="111"/>
    </row>
    <row r="9" spans="1:9" ht="60" customHeight="1" x14ac:dyDescent="0.25">
      <c r="A9" s="17">
        <v>2</v>
      </c>
      <c r="B9" s="83" t="s">
        <v>206</v>
      </c>
      <c r="C9" s="71" t="s">
        <v>207</v>
      </c>
      <c r="D9" s="77" t="s">
        <v>188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208</v>
      </c>
      <c r="C10" s="71" t="s">
        <v>209</v>
      </c>
      <c r="D10" s="77" t="s">
        <v>188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00" t="s">
        <v>144</v>
      </c>
      <c r="B11" s="101"/>
      <c r="C11" s="102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137</v>
      </c>
      <c r="C14" s="55"/>
      <c r="D14" s="55" t="s">
        <v>179</v>
      </c>
    </row>
    <row r="15" spans="1:9" ht="25.5" customHeight="1" x14ac:dyDescent="0.25">
      <c r="B15" s="84" t="s">
        <v>138</v>
      </c>
      <c r="C15" s="55"/>
      <c r="D15" s="55" t="s">
        <v>164</v>
      </c>
    </row>
    <row r="16" spans="1:9" ht="38.25" customHeight="1" x14ac:dyDescent="0.25">
      <c r="B16" s="84" t="s">
        <v>140</v>
      </c>
      <c r="C16" s="55"/>
      <c r="D16" s="55" t="s">
        <v>163</v>
      </c>
    </row>
    <row r="17" spans="2:4" ht="22.5" customHeight="1" x14ac:dyDescent="0.25">
      <c r="B17" s="84" t="s">
        <v>142</v>
      </c>
      <c r="C17" s="57"/>
      <c r="D17" s="84" t="s">
        <v>162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BreakPreview" zoomScale="80" zoomScaleNormal="70" zoomScaleSheetLayoutView="80" workbookViewId="0">
      <selection activeCell="C23" sqref="C23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98" t="s">
        <v>176</v>
      </c>
      <c r="G1" s="98"/>
      <c r="H1" s="98"/>
      <c r="I1" s="98"/>
    </row>
    <row r="2" spans="1:9" ht="15" customHeight="1" x14ac:dyDescent="0.25">
      <c r="C2" s="53"/>
      <c r="D2" s="53"/>
      <c r="E2" s="53"/>
      <c r="F2" s="98"/>
      <c r="G2" s="98"/>
      <c r="H2" s="98"/>
      <c r="I2" s="98"/>
    </row>
    <row r="3" spans="1:9" x14ac:dyDescent="0.25">
      <c r="C3" s="53"/>
      <c r="D3" s="53"/>
      <c r="E3" s="53"/>
      <c r="F3" s="98"/>
      <c r="G3" s="98"/>
      <c r="H3" s="98"/>
      <c r="I3" s="98"/>
    </row>
    <row r="4" spans="1:9" ht="19.5" customHeight="1" x14ac:dyDescent="0.25">
      <c r="C4" s="88"/>
      <c r="E4" s="53"/>
      <c r="F4" s="53"/>
      <c r="H4" s="98" t="s">
        <v>177</v>
      </c>
      <c r="I4" s="98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11"/>
      <c r="B7" s="111"/>
      <c r="C7" s="111"/>
      <c r="D7" s="111"/>
      <c r="E7" s="111"/>
      <c r="F7" s="111"/>
      <c r="G7" s="111"/>
      <c r="H7" s="111"/>
      <c r="I7" s="111"/>
    </row>
    <row r="8" spans="1:9" ht="60" customHeight="1" x14ac:dyDescent="0.25">
      <c r="A8" s="17">
        <v>1</v>
      </c>
      <c r="B8" s="93" t="s">
        <v>206</v>
      </c>
      <c r="C8" s="71" t="s">
        <v>207</v>
      </c>
      <c r="D8" s="77" t="s">
        <v>188</v>
      </c>
      <c r="E8" s="78">
        <v>250</v>
      </c>
      <c r="F8" s="79">
        <v>84</v>
      </c>
      <c r="G8" s="26">
        <f t="shared" ref="G8" si="0">F8*E8</f>
        <v>21000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208</v>
      </c>
      <c r="C9" s="71" t="s">
        <v>209</v>
      </c>
      <c r="D9" s="77" t="s">
        <v>188</v>
      </c>
      <c r="E9" s="78">
        <v>30</v>
      </c>
      <c r="F9" s="79">
        <v>720</v>
      </c>
      <c r="G9" s="26">
        <f t="shared" ref="G9" si="1">F9*E9</f>
        <v>21600</v>
      </c>
      <c r="H9" s="19" t="s">
        <v>36</v>
      </c>
      <c r="I9" s="19" t="s">
        <v>37</v>
      </c>
    </row>
    <row r="10" spans="1:9" ht="139.5" customHeight="1" x14ac:dyDescent="0.25">
      <c r="A10" s="17">
        <v>3</v>
      </c>
      <c r="B10" s="94" t="s">
        <v>178</v>
      </c>
      <c r="C10" s="71" t="s">
        <v>204</v>
      </c>
      <c r="D10" s="19" t="s">
        <v>35</v>
      </c>
      <c r="E10" s="20">
        <v>1</v>
      </c>
      <c r="F10" s="21">
        <v>168000</v>
      </c>
      <c r="G10" s="22">
        <f>F10*E10</f>
        <v>168000</v>
      </c>
      <c r="H10" s="23" t="s">
        <v>36</v>
      </c>
      <c r="I10" s="23" t="s">
        <v>37</v>
      </c>
    </row>
    <row r="11" spans="1:9" ht="60" customHeight="1" x14ac:dyDescent="0.25">
      <c r="A11" s="17">
        <v>4</v>
      </c>
      <c r="B11" s="93" t="s">
        <v>211</v>
      </c>
      <c r="C11" s="71" t="s">
        <v>212</v>
      </c>
      <c r="D11" s="77" t="s">
        <v>188</v>
      </c>
      <c r="E11" s="78">
        <v>50</v>
      </c>
      <c r="F11" s="79">
        <v>1780</v>
      </c>
      <c r="G11" s="26">
        <f>E11*F11</f>
        <v>89000</v>
      </c>
      <c r="H11" s="23" t="s">
        <v>36</v>
      </c>
      <c r="I11" s="23" t="s">
        <v>37</v>
      </c>
    </row>
    <row r="12" spans="1:9" ht="60" hidden="1" customHeight="1" x14ac:dyDescent="0.25">
      <c r="A12" s="17">
        <v>5</v>
      </c>
      <c r="B12" s="93" t="s">
        <v>213</v>
      </c>
      <c r="C12" s="71"/>
      <c r="D12" s="77" t="s">
        <v>188</v>
      </c>
      <c r="E12" s="78">
        <v>100</v>
      </c>
      <c r="F12" s="79"/>
      <c r="G12" s="26"/>
      <c r="H12" s="23" t="s">
        <v>36</v>
      </c>
      <c r="I12" s="23" t="s">
        <v>37</v>
      </c>
    </row>
    <row r="13" spans="1:9" ht="60" customHeight="1" x14ac:dyDescent="0.25">
      <c r="A13" s="17">
        <v>5</v>
      </c>
      <c r="B13" s="93" t="s">
        <v>214</v>
      </c>
      <c r="C13" s="71"/>
      <c r="D13" s="77" t="s">
        <v>215</v>
      </c>
      <c r="E13" s="78">
        <v>3300</v>
      </c>
      <c r="F13" s="79">
        <v>29.9</v>
      </c>
      <c r="G13" s="26">
        <f>E13*F13</f>
        <v>98670</v>
      </c>
      <c r="H13" s="23" t="s">
        <v>36</v>
      </c>
      <c r="I13" s="23" t="s">
        <v>37</v>
      </c>
    </row>
    <row r="14" spans="1:9" ht="177.75" customHeight="1" x14ac:dyDescent="0.25">
      <c r="A14" s="17">
        <v>6</v>
      </c>
      <c r="B14" s="93" t="s">
        <v>217</v>
      </c>
      <c r="C14" s="71" t="s">
        <v>218</v>
      </c>
      <c r="D14" s="77" t="s">
        <v>187</v>
      </c>
      <c r="E14" s="78">
        <v>1</v>
      </c>
      <c r="F14" s="79">
        <v>18800</v>
      </c>
      <c r="G14" s="26">
        <f t="shared" ref="G14:G15" si="2">E14*F14</f>
        <v>18800</v>
      </c>
      <c r="H14" s="23" t="s">
        <v>36</v>
      </c>
      <c r="I14" s="23" t="s">
        <v>37</v>
      </c>
    </row>
    <row r="15" spans="1:9" ht="182.25" customHeight="1" x14ac:dyDescent="0.25">
      <c r="A15" s="91">
        <v>7</v>
      </c>
      <c r="B15" s="93" t="s">
        <v>216</v>
      </c>
      <c r="C15" s="92" t="s">
        <v>219</v>
      </c>
      <c r="D15" s="77" t="s">
        <v>187</v>
      </c>
      <c r="E15" s="78">
        <v>2</v>
      </c>
      <c r="F15" s="79">
        <v>16200</v>
      </c>
      <c r="G15" s="26">
        <f t="shared" si="2"/>
        <v>32400</v>
      </c>
      <c r="H15" s="23" t="s">
        <v>36</v>
      </c>
      <c r="I15" s="23" t="s">
        <v>37</v>
      </c>
    </row>
    <row r="16" spans="1:9" ht="27" customHeight="1" x14ac:dyDescent="0.25">
      <c r="A16" s="49">
        <v>8</v>
      </c>
      <c r="B16" s="95" t="s">
        <v>93</v>
      </c>
      <c r="C16" s="47" t="s">
        <v>98</v>
      </c>
      <c r="D16" s="32" t="s">
        <v>88</v>
      </c>
      <c r="E16" s="33">
        <v>20</v>
      </c>
      <c r="F16" s="52">
        <v>2319.56</v>
      </c>
      <c r="G16" s="52">
        <f>E16*F16</f>
        <v>46391.199999999997</v>
      </c>
      <c r="H16" s="32" t="s">
        <v>36</v>
      </c>
      <c r="I16" s="32" t="s">
        <v>37</v>
      </c>
    </row>
    <row r="17" spans="1:9" ht="38.25" x14ac:dyDescent="0.25">
      <c r="A17" s="49">
        <v>9</v>
      </c>
      <c r="B17" s="37" t="s">
        <v>92</v>
      </c>
      <c r="C17" s="48" t="s">
        <v>99</v>
      </c>
      <c r="D17" s="32" t="s">
        <v>88</v>
      </c>
      <c r="E17" s="33">
        <v>20</v>
      </c>
      <c r="F17" s="52">
        <v>672.9</v>
      </c>
      <c r="G17" s="52">
        <f t="shared" ref="G17:G18" si="3">E17*F17</f>
        <v>13458</v>
      </c>
      <c r="H17" s="32" t="s">
        <v>36</v>
      </c>
      <c r="I17" s="32" t="s">
        <v>37</v>
      </c>
    </row>
    <row r="18" spans="1:9" ht="32.25" customHeight="1" x14ac:dyDescent="0.25">
      <c r="A18" s="49">
        <v>10</v>
      </c>
      <c r="B18" s="37" t="s">
        <v>96</v>
      </c>
      <c r="C18" s="48" t="s">
        <v>100</v>
      </c>
      <c r="D18" s="32" t="s">
        <v>89</v>
      </c>
      <c r="E18" s="33">
        <v>100</v>
      </c>
      <c r="F18" s="52">
        <v>2746.12</v>
      </c>
      <c r="G18" s="52">
        <f t="shared" si="3"/>
        <v>274612</v>
      </c>
      <c r="H18" s="32" t="s">
        <v>36</v>
      </c>
      <c r="I18" s="32" t="s">
        <v>37</v>
      </c>
    </row>
    <row r="19" spans="1:9" ht="42" customHeight="1" x14ac:dyDescent="0.25">
      <c r="A19" s="17">
        <v>11</v>
      </c>
      <c r="B19" s="112" t="s">
        <v>154</v>
      </c>
      <c r="C19" s="17" t="s">
        <v>159</v>
      </c>
      <c r="D19" s="19" t="s">
        <v>88</v>
      </c>
      <c r="E19" s="20">
        <v>250</v>
      </c>
      <c r="F19" s="21">
        <v>3371.22</v>
      </c>
      <c r="G19" s="22">
        <f>F19*E19</f>
        <v>842805</v>
      </c>
      <c r="H19" s="23" t="s">
        <v>36</v>
      </c>
      <c r="I19" s="23" t="s">
        <v>37</v>
      </c>
    </row>
    <row r="20" spans="1:9" x14ac:dyDescent="0.25">
      <c r="A20" s="100" t="s">
        <v>144</v>
      </c>
      <c r="B20" s="101"/>
      <c r="C20" s="102"/>
      <c r="D20" s="61"/>
      <c r="E20" s="61"/>
      <c r="F20" s="61"/>
      <c r="G20" s="62">
        <f>SUM(G7:G19)</f>
        <v>1626736.2</v>
      </c>
      <c r="H20" s="61"/>
      <c r="I20" s="61"/>
    </row>
    <row r="22" spans="1:9" ht="15.75" x14ac:dyDescent="0.25">
      <c r="B22" s="87"/>
      <c r="C22" s="55"/>
      <c r="D22" s="55"/>
    </row>
    <row r="23" spans="1:9" ht="25.5" customHeight="1" x14ac:dyDescent="0.25">
      <c r="B23" s="87" t="s">
        <v>137</v>
      </c>
      <c r="C23" s="55"/>
      <c r="D23" s="55" t="s">
        <v>179</v>
      </c>
    </row>
    <row r="24" spans="1:9" ht="25.5" customHeight="1" x14ac:dyDescent="0.25">
      <c r="B24" s="87" t="s">
        <v>138</v>
      </c>
      <c r="C24" s="55"/>
      <c r="D24" s="55" t="s">
        <v>164</v>
      </c>
    </row>
    <row r="25" spans="1:9" ht="38.25" customHeight="1" x14ac:dyDescent="0.25">
      <c r="B25" s="87" t="s">
        <v>140</v>
      </c>
      <c r="C25" s="55"/>
      <c r="D25" s="55" t="s">
        <v>163</v>
      </c>
    </row>
    <row r="26" spans="1:9" ht="22.5" customHeight="1" x14ac:dyDescent="0.25">
      <c r="B26" s="87" t="s">
        <v>142</v>
      </c>
      <c r="C26" s="57"/>
      <c r="D26" s="87" t="s">
        <v>162</v>
      </c>
    </row>
    <row r="27" spans="1:9" ht="15.75" x14ac:dyDescent="0.25">
      <c r="B27" s="87"/>
      <c r="D27" s="55"/>
    </row>
  </sheetData>
  <mergeCells count="4">
    <mergeCell ref="F1:I3"/>
    <mergeCell ref="H4:I4"/>
    <mergeCell ref="A7:I7"/>
    <mergeCell ref="A20:C20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-2</vt:lpstr>
      <vt:lpstr>'375'!Область_печати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2023-09-04T03:35:52Z</dcterms:modified>
</cp:coreProperties>
</file>