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4020" yWindow="-30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набор и лампочки" sheetId="13" r:id="rId11"/>
  </sheets>
  <definedNames>
    <definedName name="_xlnm.Print_Area" localSheetId="3">'375'!$A$1:$I$62</definedName>
    <definedName name="_xlnm.Print_Area" localSheetId="10">'набор и лампочки'!$A$1:$I$32</definedName>
    <definedName name="_xlnm.Print_Area" localSheetId="0">Тарелки!$A$1:$F$24</definedName>
  </definedNames>
  <calcPr calcId="145621"/>
</workbook>
</file>

<file path=xl/calcChain.xml><?xml version="1.0" encoding="utf-8"?>
<calcChain xmlns="http://schemas.openxmlformats.org/spreadsheetml/2006/main">
  <c r="G24" i="13" l="1"/>
  <c r="G23" i="13"/>
  <c r="G12" i="13" l="1"/>
  <c r="G11" i="13" l="1"/>
  <c r="G14" i="13"/>
  <c r="G13" i="13"/>
  <c r="G10" i="13"/>
  <c r="G26" i="13"/>
  <c r="G25" i="13"/>
  <c r="G22" i="13"/>
  <c r="G17" i="13"/>
  <c r="G16" i="13"/>
  <c r="G9" i="13"/>
  <c r="G21" i="13"/>
  <c r="G20" i="13"/>
  <c r="G18" i="13"/>
  <c r="G8" i="13"/>
  <c r="G27" i="13" l="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F28" i="3" l="1"/>
  <c r="F29" i="3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s="1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27" i="3" l="1"/>
  <c r="F26" i="3"/>
  <c r="F25" i="3"/>
  <c r="G7" i="5" l="1"/>
  <c r="G9" i="5"/>
  <c r="G8" i="5"/>
  <c r="G10" i="5"/>
  <c r="F24" i="3" l="1"/>
  <c r="F23" i="3"/>
  <c r="F22" i="3" l="1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<sst xmlns="http://schemas.openxmlformats.org/spreadsheetml/2006/main" count="796" uniqueCount="261">
  <si>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</si>
  <si>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</si>
  <si>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</si>
  <si>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</si>
  <si>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</si>
  <si>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</si>
  <si>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</si>
  <si>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</si>
  <si>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</si>
  <si>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</si>
  <si>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</si>
  <si>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</si>
  <si>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</si>
  <si>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</si>
  <si>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</si>
  <si>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</si>
  <si>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</si>
  <si>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</si>
  <si>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</si>
  <si>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</si>
  <si>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</si>
  <si>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</si>
  <si>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</si>
  <si>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</si>
  <si>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</si>
  <si>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</si>
  <si>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</si>
  <si>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</si>
  <si>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</si>
  <si>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</si>
  <si>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</si>
  <si>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</si>
  <si>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</si>
  <si>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</si>
  <si>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</si>
  <si>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</si>
  <si>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</si>
  <si>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</si>
  <si>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</si>
  <si>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</si>
  <si>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</si>
  <si>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</si>
  <si>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</si>
  <si>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</si>
  <si>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</si>
  <si>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</si>
  <si>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</si>
  <si>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</si>
  <si>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</si>
  <si>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</si>
  <si>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</si>
  <si>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</si>
  <si>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</si>
  <si>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</si>
  <si>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</si>
  <si>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</si>
  <si>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</si>
  <si>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</si>
  <si>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</si>
  <si>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</si>
  <si>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</si>
  <si>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</si>
  <si>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</si>
  <si>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</si>
  <si>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</si>
  <si>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</si>
  <si>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</si>
  <si>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</si>
  <si>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</si>
  <si>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</si>
  <si>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</si>
  <si>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</si>
  <si>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</si>
  <si>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</si>
  <si>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</si>
  <si>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</si>
  <si>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</si>
  <si>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</si>
  <si>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</si>
  <si>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</si>
  <si>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</si>
  <si>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</si>
  <si>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</si>
  <si>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</si>
  <si>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</si>
  <si>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</si>
  <si>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</si>
  <si>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</si>
  <si>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</si>
  <si>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</si>
  <si>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</si>
  <si>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</si>
  <si>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</si>
  <si>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</si>
  <si>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</si>
  <si>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</si>
  <si>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</si>
  <si>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</si>
  <si>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</si>
  <si>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</si>
  <si>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</si>
  <si>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</si>
  <si>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</si>
  <si>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</si>
  <si>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</si>
  <si>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</si>
  <si>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</si>
  <si>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</si>
  <si>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</si>
  <si>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</si>
  <si>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</si>
  <si>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</si>
  <si>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</si>
  <si>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</si>
  <si>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</si>
  <si>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</si>
  <si>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</si>
  <si>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</si>
  <si>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</si>
  <si>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</si>
  <si>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</si>
  <si>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</si>
  <si>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</si>
  <si>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</si>
  <si>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</si>
  <si>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</si>
  <si>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</si>
  <si>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</si>
  <si>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</si>
  <si>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</si>
  <si>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</si>
  <si>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</si>
  <si>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</si>
  <si>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</si>
  <si>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</si>
  <si>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</si>
  <si>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</si>
  <si>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</si>
  <si>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</si>
  <si>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</si>
  <si>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</si>
  <si>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</si>
  <si>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</si>
  <si>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</si>
  <si>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</si>
  <si>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</si>
  <si>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</si>
  <si>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</si>
  <si>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</si>
  <si>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</si>
  <si>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</si>
  <si>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</si>
  <si>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</si>
  <si>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</si>
  <si>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</si>
  <si>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</si>
  <si>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</si>
  <si>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</si>
  <si>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</si>
  <si>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</si>
  <si>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</si>
  <si>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</si>
  <si>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</si>
  <si>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</si>
  <si>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</si>
  <si>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</si>
  <si>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</si>
  <si>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</si>
  <si>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</si>
  <si>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</si>
  <si>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</si>
  <si>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</si>
  <si>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</si>
  <si>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</si>
  <si>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</si>
  <si>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</si>
  <si>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</si>
  <si>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</si>
  <si>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</si>
  <si>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</si>
  <si>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</si>
  <si>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</si>
  <si>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</si>
  <si>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</si>
  <si>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</si>
  <si>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</si>
  <si>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</si>
  <si>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</si>
  <si>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</si>
  <si>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</si>
  <si>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</si>
  <si>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</si>
  <si>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</si>
  <si>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</si>
  <si>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</si>
  <si>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</si>
  <si>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</si>
  <si>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</si>
  <si>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</si>
  <si>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</si>
  <si>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</si>
  <si>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</si>
  <si>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</si>
  <si>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</si>
  <si>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</si>
  <si>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</si>
  <si>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</si>
  <si>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</si>
  <si>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</si>
  <si>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</si>
  <si>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</si>
  <si>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</si>
  <si>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</si>
  <si>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</si>
  <si>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</si>
  <si>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</si>
  <si>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</si>
  <si>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</si>
  <si>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</si>
  <si>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</si>
  <si>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</si>
  <si>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</si>
  <si>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</si>
  <si>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</si>
  <si>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</si>
  <si>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аптека</t>
  </si>
  <si>
    <t>Нифедипин</t>
  </si>
  <si>
    <t>Таблетки, покрытые оболочкой, 10 мг, 50 таблеток</t>
  </si>
  <si>
    <t>Спирт 70 %</t>
  </si>
  <si>
    <t>Спирт этиловый 70%  90 мл</t>
  </si>
  <si>
    <t>Груша</t>
  </si>
  <si>
    <t>для отсасывания слизи</t>
  </si>
  <si>
    <t>Набор инструментов для осмотра родовых путей</t>
  </si>
  <si>
    <t>Набор инструментов для осмотра родовых путей одноразовые, зеркало Куско, зонд ложка Фолькмана, перчатки, пеленка одноразовая, цитощетка, салфетки</t>
  </si>
  <si>
    <t>Валидол</t>
  </si>
  <si>
    <t>0,06 гр подязычный</t>
  </si>
  <si>
    <t>Раствор аммиака 10%</t>
  </si>
  <si>
    <t>Аммиак 25% 500,0</t>
  </si>
  <si>
    <t>флак</t>
  </si>
  <si>
    <t>Раствор йода 5%</t>
  </si>
  <si>
    <t>Раствор йода 5 % 50 мл</t>
  </si>
  <si>
    <t>Клапан быстроразъемный (консольный)</t>
  </si>
  <si>
    <t>Клапан быстроразъёмный медицинский тип DIN (консольный) Предназначены для быстрого подключения с магистралью, без риска перекрестного подключения с двойной блокировкой, настенное в установочной коробке</t>
  </si>
  <si>
    <t>Шприц 50 мг</t>
  </si>
  <si>
    <t>Шприц  50 мг</t>
  </si>
  <si>
    <t>Фильтр дыхательный</t>
  </si>
  <si>
    <t>Фильтр дыхательный бактериальный вирусный, тепловлагообменный HME, педиатрический не менее 15 мм</t>
  </si>
  <si>
    <t>Интрафен 400 мг</t>
  </si>
  <si>
    <t>Раствор для внутривенного введения,400 мг/4 мл, 4 мл, №10</t>
  </si>
  <si>
    <t>Гидрокортизон с лиофилизированным порошком для приготовления раствора для внутривенного введения 100 мг</t>
  </si>
  <si>
    <t>Парацетамол</t>
  </si>
  <si>
    <t>Таблетки 0,5 г, № 10</t>
  </si>
  <si>
    <t>таблетка</t>
  </si>
  <si>
    <t>Преднизолон</t>
  </si>
  <si>
    <t>Ампула</t>
  </si>
  <si>
    <t>Раствор для инъекций,30 мг/мл, 1 мл, № 3</t>
  </si>
  <si>
    <t>ЛС</t>
  </si>
  <si>
    <t>Растворы</t>
  </si>
  <si>
    <t>ИМН</t>
  </si>
  <si>
    <t>Шприц 10 мг</t>
  </si>
  <si>
    <t>Шприц 20 мг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</si>
</sst>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59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25" fillId="0" borderId="2" xfId="0" applyNumberFormat="1" applyFont="1" applyFill="1" applyBorder="1" applyAlignment="1">
      <alignment horizontal="center" vertical="center" wrapText="1"/>
    </xf>
    <xf numFmtId="43" fontId="18" fillId="0" borderId="5" xfId="0" applyNumberFormat="1" applyFont="1" applyBorder="1"/>
    <xf numFmtId="0" fontId="3" fillId="0" borderId="8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25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center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3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3" fontId="13" fillId="0" borderId="1" xfId="1" applyNumberFormat="1" applyFont="1" applyFill="1" applyBorder="1" applyAlignment="1">
      <alignment horizontal="center" vertical="center" wrapText="1"/>
    </xf>
    <xf numFmtId="43" fontId="13" fillId="0" borderId="1" xfId="0" applyNumberFormat="1" applyFont="1" applyBorder="1" applyAlignment="1">
      <alignment vertic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42" t="s">
        <v>160</v>
      </c>
      <c r="D1" s="142"/>
      <c r="E1" s="142"/>
      <c r="F1" s="142"/>
    </row>
    <row r="2" spans="1:9" ht="9.75" customHeight="1" x14ac:dyDescent="0.25">
      <c r="C2" s="142"/>
      <c r="D2" s="142"/>
      <c r="E2" s="142"/>
      <c r="F2" s="142"/>
    </row>
    <row r="3" spans="1:9" ht="15" customHeight="1" x14ac:dyDescent="0.25">
      <c r="C3" s="142"/>
      <c r="D3" s="142"/>
      <c r="E3" s="142"/>
      <c r="F3" s="142"/>
      <c r="G3" s="53"/>
      <c r="H3" s="53"/>
      <c r="I3" s="53"/>
    </row>
    <row r="4" spans="1:9" ht="15" customHeight="1" x14ac:dyDescent="0.25">
      <c r="C4" s="142"/>
      <c r="D4" s="142"/>
      <c r="E4" s="142"/>
      <c r="F4" s="142"/>
      <c r="G4" s="53"/>
      <c r="H4" s="53"/>
      <c r="I4" s="53"/>
    </row>
    <row r="5" spans="1:9" ht="15" customHeight="1" x14ac:dyDescent="0.25">
      <c r="C5" s="142" t="s">
        <v>153</v>
      </c>
      <c r="D5" s="142"/>
      <c r="E5" s="142"/>
      <c r="F5" s="142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41" t="s">
        <v>158</v>
      </c>
      <c r="E15" s="141"/>
      <c r="F15" s="141"/>
    </row>
    <row r="17" spans="3:5" ht="14.25" customHeight="1" x14ac:dyDescent="0.25">
      <c r="C17" s="66" t="s">
        <v>139</v>
      </c>
      <c r="D17" s="140" t="s">
        <v>157</v>
      </c>
      <c r="E17" s="140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101"/>
      <c r="E4" s="53"/>
      <c r="F4" s="53"/>
      <c r="H4" s="142" t="s">
        <v>170</v>
      </c>
      <c r="I4" s="142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55" t="s">
        <v>185</v>
      </c>
      <c r="B18" s="155"/>
      <c r="C18" s="155"/>
      <c r="D18" s="155"/>
      <c r="E18" s="155"/>
      <c r="F18" s="155"/>
      <c r="G18" s="155"/>
      <c r="H18" s="155"/>
      <c r="I18" s="155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47" t="s">
        <v>141</v>
      </c>
      <c r="B36" s="148"/>
      <c r="C36" s="149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view="pageBreakPreview" topLeftCell="A23" zoomScale="80" zoomScaleNormal="70" zoomScaleSheetLayoutView="80" workbookViewId="0">
      <selection activeCell="E23" sqref="E23"/>
    </sheetView>
  </sheetViews>
  <sheetFormatPr defaultRowHeight="15" x14ac:dyDescent="0.25"/>
  <cols>
    <col min="2" max="2" width="41.28515625" style="80" customWidth="1"/>
    <col min="3" max="3" width="67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10" ht="15" customHeight="1" x14ac:dyDescent="0.25">
      <c r="D1" s="53"/>
      <c r="E1" s="53"/>
      <c r="F1" s="142" t="s">
        <v>169</v>
      </c>
      <c r="G1" s="142"/>
      <c r="H1" s="142"/>
      <c r="I1" s="142"/>
    </row>
    <row r="2" spans="1:10" ht="15" customHeight="1" x14ac:dyDescent="0.25">
      <c r="C2" s="53"/>
      <c r="D2" s="53"/>
      <c r="E2" s="53"/>
      <c r="F2" s="142"/>
      <c r="G2" s="142"/>
      <c r="H2" s="142"/>
      <c r="I2" s="142"/>
    </row>
    <row r="3" spans="1:10" x14ac:dyDescent="0.25">
      <c r="C3" s="53"/>
      <c r="D3" s="53"/>
      <c r="E3" s="53"/>
      <c r="F3" s="142"/>
      <c r="G3" s="142"/>
      <c r="H3" s="142"/>
      <c r="I3" s="142"/>
    </row>
    <row r="4" spans="1:10" ht="19.5" customHeight="1" x14ac:dyDescent="0.25">
      <c r="C4" s="109"/>
      <c r="E4" s="53"/>
      <c r="F4" s="53"/>
      <c r="H4" s="142" t="s">
        <v>170</v>
      </c>
      <c r="I4" s="142"/>
    </row>
    <row r="6" spans="1:10" ht="25.5" x14ac:dyDescent="0.25">
      <c r="A6" s="110" t="s">
        <v>26</v>
      </c>
      <c r="B6" s="12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10" t="s">
        <v>32</v>
      </c>
      <c r="I6" s="110" t="s">
        <v>33</v>
      </c>
    </row>
    <row r="7" spans="1:10" x14ac:dyDescent="0.25">
      <c r="A7" s="156" t="s">
        <v>256</v>
      </c>
      <c r="B7" s="157"/>
      <c r="C7" s="157"/>
      <c r="D7" s="157"/>
      <c r="E7" s="157"/>
      <c r="F7" s="157"/>
      <c r="G7" s="157"/>
      <c r="H7" s="157"/>
      <c r="I7" s="158"/>
    </row>
    <row r="8" spans="1:10" s="118" customFormat="1" ht="42" customHeight="1" x14ac:dyDescent="0.25">
      <c r="A8" s="111">
        <v>1</v>
      </c>
      <c r="B8" s="122" t="s">
        <v>226</v>
      </c>
      <c r="C8" s="112" t="s">
        <v>227</v>
      </c>
      <c r="D8" s="113" t="s">
        <v>59</v>
      </c>
      <c r="E8" s="114">
        <v>10</v>
      </c>
      <c r="F8" s="115">
        <v>223</v>
      </c>
      <c r="G8" s="116">
        <f t="shared" ref="G8:G13" si="0">E8*F8</f>
        <v>2230</v>
      </c>
      <c r="H8" s="117" t="s">
        <v>36</v>
      </c>
      <c r="I8" s="117" t="s">
        <v>37</v>
      </c>
      <c r="J8" s="118" t="s">
        <v>225</v>
      </c>
    </row>
    <row r="9" spans="1:10" s="118" customFormat="1" ht="38.25" customHeight="1" x14ac:dyDescent="0.25">
      <c r="A9" s="111">
        <v>2</v>
      </c>
      <c r="B9" s="126" t="s">
        <v>234</v>
      </c>
      <c r="C9" s="127" t="s">
        <v>235</v>
      </c>
      <c r="D9" s="117" t="s">
        <v>59</v>
      </c>
      <c r="E9" s="128">
        <v>10</v>
      </c>
      <c r="F9" s="113">
        <v>160</v>
      </c>
      <c r="G9" s="116">
        <f t="shared" si="0"/>
        <v>1600</v>
      </c>
      <c r="H9" s="117" t="s">
        <v>36</v>
      </c>
      <c r="I9" s="117" t="s">
        <v>37</v>
      </c>
      <c r="J9" s="118" t="s">
        <v>225</v>
      </c>
    </row>
    <row r="10" spans="1:10" ht="45" customHeight="1" x14ac:dyDescent="0.25">
      <c r="A10" s="111">
        <v>3</v>
      </c>
      <c r="B10" s="122" t="s">
        <v>207</v>
      </c>
      <c r="C10" s="71"/>
      <c r="D10" s="77" t="s">
        <v>208</v>
      </c>
      <c r="E10" s="78">
        <v>3300</v>
      </c>
      <c r="F10" s="79">
        <v>29.9</v>
      </c>
      <c r="G10" s="138">
        <f t="shared" si="0"/>
        <v>98670</v>
      </c>
      <c r="H10" s="23" t="s">
        <v>36</v>
      </c>
      <c r="I10" s="23" t="s">
        <v>37</v>
      </c>
      <c r="J10" s="118" t="s">
        <v>225</v>
      </c>
    </row>
    <row r="11" spans="1:10" ht="49.5" customHeight="1" x14ac:dyDescent="0.25">
      <c r="A11" s="111">
        <v>4</v>
      </c>
      <c r="B11" s="122" t="s">
        <v>250</v>
      </c>
      <c r="C11" s="137" t="s">
        <v>251</v>
      </c>
      <c r="D11" s="77" t="s">
        <v>252</v>
      </c>
      <c r="E11" s="78">
        <v>15000</v>
      </c>
      <c r="F11" s="79">
        <v>6.78</v>
      </c>
      <c r="G11" s="138">
        <f t="shared" si="0"/>
        <v>101700</v>
      </c>
      <c r="H11" s="23" t="s">
        <v>36</v>
      </c>
      <c r="I11" s="23" t="s">
        <v>37</v>
      </c>
      <c r="J11" s="118"/>
    </row>
    <row r="12" spans="1:10" ht="49.5" customHeight="1" x14ac:dyDescent="0.25">
      <c r="A12" s="111">
        <v>5</v>
      </c>
      <c r="B12" s="122" t="s">
        <v>253</v>
      </c>
      <c r="C12" s="137" t="s">
        <v>255</v>
      </c>
      <c r="D12" s="77" t="s">
        <v>254</v>
      </c>
      <c r="E12" s="78">
        <v>2000</v>
      </c>
      <c r="F12" s="79">
        <v>25.33</v>
      </c>
      <c r="G12" s="138">
        <f t="shared" si="0"/>
        <v>50660</v>
      </c>
      <c r="H12" s="23" t="s">
        <v>36</v>
      </c>
      <c r="I12" s="23" t="s">
        <v>37</v>
      </c>
      <c r="J12" s="118"/>
    </row>
    <row r="13" spans="1:10" ht="36.75" customHeight="1" x14ac:dyDescent="0.25">
      <c r="A13" s="111">
        <v>6</v>
      </c>
      <c r="B13" s="126" t="s">
        <v>247</v>
      </c>
      <c r="C13" s="135" t="s">
        <v>248</v>
      </c>
      <c r="D13" s="19" t="s">
        <v>88</v>
      </c>
      <c r="E13" s="20">
        <v>40</v>
      </c>
      <c r="F13" s="105">
        <v>1135</v>
      </c>
      <c r="G13" s="139">
        <f t="shared" si="0"/>
        <v>45400</v>
      </c>
      <c r="H13" s="19" t="s">
        <v>36</v>
      </c>
      <c r="I13" s="19" t="s">
        <v>37</v>
      </c>
      <c r="J13" s="132" t="s">
        <v>87</v>
      </c>
    </row>
    <row r="14" spans="1:10" ht="53.25" customHeight="1" x14ac:dyDescent="0.25">
      <c r="A14" s="111">
        <v>7</v>
      </c>
      <c r="B14" s="129" t="s">
        <v>249</v>
      </c>
      <c r="C14" s="136" t="s">
        <v>99</v>
      </c>
      <c r="D14" s="19" t="s">
        <v>88</v>
      </c>
      <c r="E14" s="20">
        <v>30</v>
      </c>
      <c r="F14" s="105">
        <v>672.9</v>
      </c>
      <c r="G14" s="139">
        <f t="shared" ref="G14" si="1">E14*F14</f>
        <v>20187</v>
      </c>
      <c r="H14" s="19" t="s">
        <v>36</v>
      </c>
      <c r="I14" s="19" t="s">
        <v>37</v>
      </c>
      <c r="J14" s="132" t="s">
        <v>87</v>
      </c>
    </row>
    <row r="15" spans="1:10" x14ac:dyDescent="0.25">
      <c r="A15" s="156" t="s">
        <v>257</v>
      </c>
      <c r="B15" s="157"/>
      <c r="C15" s="157"/>
      <c r="D15" s="157"/>
      <c r="E15" s="157"/>
      <c r="F15" s="157"/>
      <c r="G15" s="157"/>
      <c r="H15" s="157"/>
      <c r="I15" s="158"/>
    </row>
    <row r="16" spans="1:10" s="118" customFormat="1" ht="53.25" customHeight="1" x14ac:dyDescent="0.25">
      <c r="A16" s="111">
        <v>8</v>
      </c>
      <c r="B16" s="129" t="s">
        <v>236</v>
      </c>
      <c r="C16" s="4" t="s">
        <v>237</v>
      </c>
      <c r="D16" s="117" t="s">
        <v>238</v>
      </c>
      <c r="E16" s="128">
        <v>10</v>
      </c>
      <c r="F16" s="113">
        <v>200</v>
      </c>
      <c r="G16" s="116">
        <f>E16*F16</f>
        <v>2000</v>
      </c>
      <c r="H16" s="117" t="s">
        <v>36</v>
      </c>
      <c r="I16" s="117" t="s">
        <v>37</v>
      </c>
      <c r="J16" s="118" t="s">
        <v>225</v>
      </c>
    </row>
    <row r="17" spans="1:10" s="118" customFormat="1" ht="51" customHeight="1" x14ac:dyDescent="0.25">
      <c r="A17" s="111">
        <v>9</v>
      </c>
      <c r="B17" s="129" t="s">
        <v>239</v>
      </c>
      <c r="C17" s="4" t="s">
        <v>240</v>
      </c>
      <c r="D17" s="117" t="s">
        <v>238</v>
      </c>
      <c r="E17" s="128">
        <v>10</v>
      </c>
      <c r="F17" s="113">
        <v>400</v>
      </c>
      <c r="G17" s="116">
        <f>E17*F17</f>
        <v>4000</v>
      </c>
      <c r="H17" s="117" t="s">
        <v>36</v>
      </c>
      <c r="I17" s="117" t="s">
        <v>37</v>
      </c>
      <c r="J17" s="118" t="s">
        <v>225</v>
      </c>
    </row>
    <row r="18" spans="1:10" s="118" customFormat="1" ht="31.5" customHeight="1" x14ac:dyDescent="0.25">
      <c r="A18" s="111">
        <v>10</v>
      </c>
      <c r="B18" s="122" t="s">
        <v>228</v>
      </c>
      <c r="C18" s="112" t="s">
        <v>229</v>
      </c>
      <c r="D18" s="113" t="s">
        <v>42</v>
      </c>
      <c r="E18" s="114">
        <v>10</v>
      </c>
      <c r="F18" s="115">
        <v>187.08</v>
      </c>
      <c r="G18" s="116">
        <f>E18*F18</f>
        <v>1870.8000000000002</v>
      </c>
      <c r="H18" s="117" t="s">
        <v>36</v>
      </c>
      <c r="I18" s="117" t="s">
        <v>37</v>
      </c>
      <c r="J18" s="118" t="s">
        <v>225</v>
      </c>
    </row>
    <row r="19" spans="1:10" x14ac:dyDescent="0.25">
      <c r="A19" s="156" t="s">
        <v>258</v>
      </c>
      <c r="B19" s="157"/>
      <c r="C19" s="157"/>
      <c r="D19" s="157"/>
      <c r="E19" s="157"/>
      <c r="F19" s="157"/>
      <c r="G19" s="157"/>
      <c r="H19" s="157"/>
      <c r="I19" s="158"/>
    </row>
    <row r="20" spans="1:10" s="118" customFormat="1" ht="42.75" customHeight="1" x14ac:dyDescent="0.25">
      <c r="A20" s="111">
        <v>11</v>
      </c>
      <c r="B20" s="122" t="s">
        <v>230</v>
      </c>
      <c r="C20" s="112" t="s">
        <v>231</v>
      </c>
      <c r="D20" s="113" t="s">
        <v>42</v>
      </c>
      <c r="E20" s="114">
        <v>6</v>
      </c>
      <c r="F20" s="115">
        <v>270</v>
      </c>
      <c r="G20" s="116">
        <f t="shared" ref="G20:G26" si="2">E20*F20</f>
        <v>1620</v>
      </c>
      <c r="H20" s="119" t="s">
        <v>36</v>
      </c>
      <c r="I20" s="119" t="s">
        <v>37</v>
      </c>
      <c r="J20" s="118" t="s">
        <v>225</v>
      </c>
    </row>
    <row r="21" spans="1:10" s="118" customFormat="1" ht="64.5" customHeight="1" x14ac:dyDescent="0.25">
      <c r="A21" s="111">
        <v>12</v>
      </c>
      <c r="B21" s="123" t="s">
        <v>232</v>
      </c>
      <c r="C21" s="121" t="s">
        <v>233</v>
      </c>
      <c r="D21" s="113" t="s">
        <v>35</v>
      </c>
      <c r="E21" s="114">
        <v>5</v>
      </c>
      <c r="F21" s="115">
        <v>3000</v>
      </c>
      <c r="G21" s="116">
        <f t="shared" si="2"/>
        <v>15000</v>
      </c>
      <c r="H21" s="119" t="s">
        <v>36</v>
      </c>
      <c r="I21" s="119" t="s">
        <v>37</v>
      </c>
      <c r="J21" s="118" t="s">
        <v>225</v>
      </c>
    </row>
    <row r="22" spans="1:10" s="118" customFormat="1" ht="60" customHeight="1" x14ac:dyDescent="0.25">
      <c r="A22" s="111">
        <v>13</v>
      </c>
      <c r="B22" s="130" t="s">
        <v>241</v>
      </c>
      <c r="C22" s="133" t="s">
        <v>242</v>
      </c>
      <c r="D22" s="117" t="s">
        <v>42</v>
      </c>
      <c r="E22" s="128">
        <v>6</v>
      </c>
      <c r="F22" s="131">
        <v>35000</v>
      </c>
      <c r="G22" s="116">
        <f>E22*F22</f>
        <v>210000</v>
      </c>
      <c r="H22" s="117" t="s">
        <v>36</v>
      </c>
      <c r="I22" s="117" t="s">
        <v>37</v>
      </c>
      <c r="J22" s="132" t="s">
        <v>87</v>
      </c>
    </row>
    <row r="23" spans="1:10" s="118" customFormat="1" ht="60" customHeight="1" x14ac:dyDescent="0.25">
      <c r="A23" s="111">
        <v>14</v>
      </c>
      <c r="B23" s="130" t="s">
        <v>259</v>
      </c>
      <c r="C23" s="134" t="s">
        <v>259</v>
      </c>
      <c r="D23" s="117" t="s">
        <v>42</v>
      </c>
      <c r="E23" s="128">
        <v>2000</v>
      </c>
      <c r="F23" s="131">
        <v>20</v>
      </c>
      <c r="G23" s="116">
        <f>E23*F23</f>
        <v>40000</v>
      </c>
      <c r="H23" s="117" t="s">
        <v>36</v>
      </c>
      <c r="I23" s="117" t="s">
        <v>37</v>
      </c>
      <c r="J23" s="132"/>
    </row>
    <row r="24" spans="1:10" s="118" customFormat="1" ht="60" customHeight="1" x14ac:dyDescent="0.25">
      <c r="A24" s="111">
        <v>15</v>
      </c>
      <c r="B24" s="130" t="s">
        <v>260</v>
      </c>
      <c r="C24" s="134" t="s">
        <v>260</v>
      </c>
      <c r="D24" s="117" t="s">
        <v>42</v>
      </c>
      <c r="E24" s="128">
        <v>1000</v>
      </c>
      <c r="F24" s="131">
        <v>35</v>
      </c>
      <c r="G24" s="116">
        <f>E24*F24</f>
        <v>35000</v>
      </c>
      <c r="H24" s="117" t="s">
        <v>36</v>
      </c>
      <c r="I24" s="117" t="s">
        <v>37</v>
      </c>
      <c r="J24" s="132"/>
    </row>
    <row r="25" spans="1:10" s="118" customFormat="1" ht="60" customHeight="1" x14ac:dyDescent="0.25">
      <c r="A25" s="111">
        <v>16</v>
      </c>
      <c r="B25" s="130" t="s">
        <v>243</v>
      </c>
      <c r="C25" s="133" t="s">
        <v>244</v>
      </c>
      <c r="D25" s="117" t="s">
        <v>42</v>
      </c>
      <c r="E25" s="128">
        <v>100</v>
      </c>
      <c r="F25" s="131">
        <v>150</v>
      </c>
      <c r="G25" s="116">
        <f t="shared" si="2"/>
        <v>15000</v>
      </c>
      <c r="H25" s="117" t="s">
        <v>36</v>
      </c>
      <c r="I25" s="117" t="s">
        <v>37</v>
      </c>
      <c r="J25" s="132" t="s">
        <v>87</v>
      </c>
    </row>
    <row r="26" spans="1:10" s="118" customFormat="1" ht="60" customHeight="1" x14ac:dyDescent="0.25">
      <c r="A26" s="111">
        <v>17</v>
      </c>
      <c r="B26" s="130" t="s">
        <v>245</v>
      </c>
      <c r="C26" s="134" t="s">
        <v>246</v>
      </c>
      <c r="D26" s="117" t="s">
        <v>42</v>
      </c>
      <c r="E26" s="128">
        <v>30</v>
      </c>
      <c r="F26" s="131">
        <v>754</v>
      </c>
      <c r="G26" s="116">
        <f t="shared" si="2"/>
        <v>22620</v>
      </c>
      <c r="H26" s="117" t="s">
        <v>36</v>
      </c>
      <c r="I26" s="117" t="s">
        <v>37</v>
      </c>
      <c r="J26" s="132" t="s">
        <v>87</v>
      </c>
    </row>
    <row r="27" spans="1:10" ht="27.75" customHeight="1" x14ac:dyDescent="0.25">
      <c r="A27" s="147" t="s">
        <v>141</v>
      </c>
      <c r="B27" s="148"/>
      <c r="C27" s="149"/>
      <c r="D27" s="61"/>
      <c r="E27" s="61"/>
      <c r="F27" s="61"/>
      <c r="G27" s="120">
        <f>SUM(G8:G26)</f>
        <v>667557.80000000005</v>
      </c>
      <c r="H27" s="61"/>
      <c r="I27" s="61"/>
    </row>
    <row r="29" spans="1:10" ht="15.75" x14ac:dyDescent="0.25">
      <c r="B29" s="125"/>
      <c r="C29" s="55"/>
      <c r="D29" s="55"/>
    </row>
    <row r="30" spans="1:10" ht="25.5" hidden="1" customHeight="1" x14ac:dyDescent="0.25">
      <c r="B30" s="125" t="s">
        <v>211</v>
      </c>
      <c r="C30" s="55"/>
      <c r="D30" s="55" t="s">
        <v>212</v>
      </c>
    </row>
    <row r="31" spans="1:10" ht="25.5" hidden="1" customHeight="1" x14ac:dyDescent="0.25">
      <c r="B31" s="125" t="s">
        <v>135</v>
      </c>
      <c r="C31" s="55"/>
      <c r="D31" s="55" t="s">
        <v>159</v>
      </c>
    </row>
    <row r="32" spans="1:10" ht="38.25" customHeight="1" x14ac:dyDescent="0.25">
      <c r="B32" s="125" t="s">
        <v>137</v>
      </c>
      <c r="C32" s="55"/>
      <c r="D32" s="55" t="s">
        <v>158</v>
      </c>
    </row>
    <row r="33" spans="2:4" ht="22.5" hidden="1" customHeight="1" x14ac:dyDescent="0.25">
      <c r="B33" s="125" t="s">
        <v>139</v>
      </c>
      <c r="C33" s="57"/>
      <c r="D33" s="108" t="s">
        <v>157</v>
      </c>
    </row>
    <row r="34" spans="2:4" ht="15.75" x14ac:dyDescent="0.25">
      <c r="B34" s="125"/>
      <c r="D34" s="55"/>
    </row>
  </sheetData>
  <mergeCells count="6">
    <mergeCell ref="F1:I3"/>
    <mergeCell ref="H4:I4"/>
    <mergeCell ref="A27:C27"/>
    <mergeCell ref="A7:I7"/>
    <mergeCell ref="A15:I15"/>
    <mergeCell ref="A19:I19"/>
  </mergeCells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41" t="s">
        <v>17</v>
      </c>
      <c r="E6" s="141"/>
      <c r="F6" s="141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42" t="s">
        <v>148</v>
      </c>
      <c r="D1" s="142"/>
      <c r="E1" s="142"/>
      <c r="F1" s="142"/>
    </row>
    <row r="2" spans="1:6" ht="15" customHeight="1" x14ac:dyDescent="0.25">
      <c r="C2" s="142"/>
      <c r="D2" s="142"/>
      <c r="E2" s="142"/>
      <c r="F2" s="142"/>
    </row>
    <row r="3" spans="1:6" x14ac:dyDescent="0.25">
      <c r="C3" s="142"/>
      <c r="D3" s="142"/>
      <c r="E3" s="142"/>
      <c r="F3" s="142"/>
    </row>
    <row r="4" spans="1:6" ht="19.5" customHeight="1" x14ac:dyDescent="0.25">
      <c r="C4" s="12"/>
      <c r="D4" s="142" t="s">
        <v>24</v>
      </c>
      <c r="E4" s="142"/>
      <c r="F4" s="142"/>
    </row>
    <row r="5" spans="1:6" x14ac:dyDescent="0.25">
      <c r="D5" s="143"/>
      <c r="E5" s="143"/>
      <c r="F5" s="143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41"/>
      <c r="E31" s="141"/>
      <c r="F31" s="141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40" t="s">
        <v>140</v>
      </c>
      <c r="F37" s="140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42" t="s">
        <v>25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44"/>
      <c r="E4" s="53"/>
      <c r="F4" s="53"/>
      <c r="H4" s="146" t="s">
        <v>24</v>
      </c>
      <c r="I4" s="146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44" t="s">
        <v>38</v>
      </c>
      <c r="B8" s="144"/>
      <c r="C8" s="144"/>
      <c r="D8" s="144"/>
      <c r="E8" s="144"/>
      <c r="F8" s="144"/>
      <c r="G8" s="144"/>
      <c r="H8" s="144"/>
      <c r="I8" s="144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45" t="s">
        <v>43</v>
      </c>
      <c r="B13" s="145"/>
      <c r="C13" s="145"/>
      <c r="D13" s="145"/>
      <c r="E13" s="145"/>
      <c r="F13" s="145"/>
      <c r="G13" s="145"/>
      <c r="H13" s="145"/>
      <c r="I13" s="145"/>
    </row>
    <row r="14" spans="1:9" x14ac:dyDescent="0.25">
      <c r="A14" s="145" t="s">
        <v>34</v>
      </c>
      <c r="B14" s="145"/>
      <c r="C14" s="145"/>
      <c r="D14" s="145"/>
      <c r="E14" s="145"/>
      <c r="F14" s="145"/>
      <c r="G14" s="145"/>
      <c r="H14" s="145"/>
      <c r="I14" s="145"/>
    </row>
    <row r="15" spans="1:9" x14ac:dyDescent="0.25">
      <c r="A15" s="150" t="s">
        <v>44</v>
      </c>
      <c r="B15" s="150"/>
      <c r="C15" s="150"/>
      <c r="D15" s="150"/>
      <c r="E15" s="150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50" t="s">
        <v>46</v>
      </c>
      <c r="B17" s="150"/>
      <c r="C17" s="150"/>
      <c r="D17" s="150"/>
      <c r="E17" s="150"/>
      <c r="F17" s="30"/>
      <c r="G17" s="35"/>
      <c r="H17" s="32"/>
      <c r="I17" s="32"/>
    </row>
    <row r="18" spans="1:9" x14ac:dyDescent="0.25">
      <c r="A18" s="154" t="s">
        <v>47</v>
      </c>
      <c r="B18" s="154"/>
      <c r="C18" s="154"/>
      <c r="D18" s="154"/>
      <c r="E18" s="154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50" t="s">
        <v>53</v>
      </c>
      <c r="B21" s="150"/>
      <c r="C21" s="150"/>
      <c r="D21" s="150"/>
      <c r="E21" s="150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50" t="s">
        <v>57</v>
      </c>
      <c r="B24" s="150"/>
      <c r="C24" s="150"/>
      <c r="D24" s="150"/>
      <c r="E24" s="150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50" t="s">
        <v>62</v>
      </c>
      <c r="B27" s="150"/>
      <c r="C27" s="150"/>
      <c r="D27" s="150"/>
      <c r="E27" s="150"/>
      <c r="F27" s="30"/>
      <c r="G27" s="35"/>
      <c r="H27" s="32"/>
      <c r="I27" s="32"/>
    </row>
    <row r="28" spans="1:9" x14ac:dyDescent="0.25">
      <c r="A28" s="150" t="s">
        <v>63</v>
      </c>
      <c r="B28" s="150"/>
      <c r="C28" s="150"/>
      <c r="D28" s="150"/>
      <c r="E28" s="150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50" t="s">
        <v>66</v>
      </c>
      <c r="B31" s="150"/>
      <c r="C31" s="150"/>
      <c r="D31" s="150"/>
      <c r="E31" s="150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50" t="s">
        <v>74</v>
      </c>
      <c r="B38" s="150"/>
      <c r="C38" s="150"/>
      <c r="D38" s="150"/>
      <c r="E38" s="150"/>
      <c r="F38" s="30"/>
      <c r="G38" s="35"/>
      <c r="H38" s="32"/>
      <c r="I38" s="32"/>
    </row>
    <row r="39" spans="1:9" x14ac:dyDescent="0.25">
      <c r="A39" s="150" t="s">
        <v>75</v>
      </c>
      <c r="B39" s="150"/>
      <c r="C39" s="150"/>
      <c r="D39" s="150"/>
      <c r="E39" s="150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50" t="s">
        <v>77</v>
      </c>
      <c r="B41" s="150"/>
      <c r="C41" s="150"/>
      <c r="D41" s="150"/>
      <c r="E41" s="150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52" t="s">
        <v>80</v>
      </c>
      <c r="B44" s="152"/>
      <c r="C44" s="152"/>
      <c r="D44" s="152"/>
      <c r="E44" s="152"/>
      <c r="F44" s="152"/>
      <c r="G44" s="152"/>
      <c r="H44" s="152"/>
      <c r="I44" s="152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53" t="s">
        <v>87</v>
      </c>
      <c r="B48" s="153"/>
      <c r="C48" s="153"/>
      <c r="D48" s="153"/>
      <c r="E48" s="153"/>
      <c r="F48" s="153"/>
      <c r="G48" s="153"/>
      <c r="H48" s="153"/>
      <c r="I48" s="153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51" t="s">
        <v>90</v>
      </c>
      <c r="C54" s="151"/>
      <c r="D54" s="151"/>
      <c r="E54" s="151"/>
      <c r="F54" s="151"/>
      <c r="G54" s="151"/>
      <c r="H54" s="151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47" t="s">
        <v>141</v>
      </c>
      <c r="B56" s="148"/>
      <c r="C56" s="149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  <mergeCell ref="A8:I8"/>
    <mergeCell ref="A13:I13"/>
    <mergeCell ref="A14:I14"/>
    <mergeCell ref="F1:I3"/>
    <mergeCell ref="H4:I4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152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63"/>
      <c r="E4" s="53"/>
      <c r="F4" s="53"/>
      <c r="H4" s="146" t="s">
        <v>153</v>
      </c>
      <c r="I4" s="146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47" t="s">
        <v>141</v>
      </c>
      <c r="B10" s="148"/>
      <c r="C10" s="149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69"/>
      <c r="E4" s="53"/>
      <c r="F4" s="53"/>
      <c r="H4" s="142" t="s">
        <v>170</v>
      </c>
      <c r="I4" s="142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55" t="s">
        <v>185</v>
      </c>
      <c r="B9" s="155"/>
      <c r="C9" s="155"/>
      <c r="D9" s="155"/>
      <c r="E9" s="155"/>
      <c r="F9" s="155"/>
      <c r="G9" s="155"/>
      <c r="H9" s="155"/>
      <c r="I9" s="155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47" t="s">
        <v>141</v>
      </c>
      <c r="B27" s="148"/>
      <c r="C27" s="149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85"/>
      <c r="E4" s="53"/>
      <c r="F4" s="53"/>
      <c r="H4" s="142" t="s">
        <v>170</v>
      </c>
      <c r="I4" s="142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55"/>
      <c r="B8" s="155"/>
      <c r="C8" s="155"/>
      <c r="D8" s="155"/>
      <c r="E8" s="155"/>
      <c r="F8" s="155"/>
      <c r="G8" s="155"/>
      <c r="H8" s="155"/>
      <c r="I8" s="155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47" t="s">
        <v>141</v>
      </c>
      <c r="B11" s="148"/>
      <c r="C11" s="149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88"/>
      <c r="E4" s="53"/>
      <c r="F4" s="53"/>
      <c r="H4" s="142" t="s">
        <v>170</v>
      </c>
      <c r="I4" s="142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47" t="s">
        <v>141</v>
      </c>
      <c r="B17" s="148"/>
      <c r="C17" s="149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97"/>
      <c r="E4" s="53"/>
      <c r="F4" s="53"/>
      <c r="H4" s="142" t="s">
        <v>170</v>
      </c>
      <c r="I4" s="142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47" t="s">
        <v>141</v>
      </c>
      <c r="B11" s="148"/>
      <c r="C11" s="149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набор и лампочки</vt:lpstr>
      <vt:lpstr>'375'!Область_печати</vt:lpstr>
      <vt:lpstr>'набор и лампочки'!Область_печати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2023-12-05T05:45:56Z</dcterms:modified>
</cp:coreProperties>
</file>